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28260494-8651-45A4-BFBB-8ABC758B59B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<sst xmlns="http://schemas.openxmlformats.org/spreadsheetml/2006/main" count="1743" uniqueCount="1174">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</sst>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21" sqref="B21:H21"/>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219</v>
      </c>
      <c r="B10" s="149"/>
      <c r="C10" s="149"/>
      <c r="D10" s="145" t="str">
        <f>VLOOKUP(A10,listado,2,0)</f>
        <v>Experto/a 3</v>
      </c>
      <c r="E10" s="145"/>
      <c r="F10" s="145"/>
      <c r="G10" s="182" t="str">
        <f>VLOOKUP(A10,listado,3,0)</f>
        <v>TÉCNICO/A EN INSTALACIONES DE EDIFICACIÓN</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34.4" customHeight="1">
      <c r="A13" s="155" t="str">
        <f>VLOOKUP(A10,listado,5,0)</f>
        <v>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10  años de experiencia global  en el sector de la Ingeniería/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10 años de experiencia como Tecnico de Instalaciones de Edificación.</v>
      </c>
      <c r="C21" s="112"/>
      <c r="D21" s="112"/>
      <c r="E21" s="112"/>
      <c r="F21" s="112"/>
      <c r="G21" s="112"/>
      <c r="H21" s="112"/>
      <c r="I21" s="62"/>
      <c r="J21" s="95"/>
      <c r="K21" s="95"/>
      <c r="L21" s="96"/>
    </row>
    <row r="22" spans="1:12" s="2" customFormat="1" ht="60" customHeight="1" thickBot="1">
      <c r="A22" s="49" t="s">
        <v>40</v>
      </c>
      <c r="B22" s="112">
        <f>VLOOKUP(A10,listado,9,0)</f>
        <v>0</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uZxKnM8geRaN/Fx/iiqJxHeDCIyvmGy+hJ4f5MqWxud+4vFQpwdO9y/1RIKgcaOMd/qWNZTrQerWC6GoPugICQ==" saltValue="1xp3+FpuXbkd6nkJ4UjI4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2024-04-26T10:52:14Z</dcterms:modified>
</cp:coreProperties>
</file>